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<sst xmlns="http://schemas.openxmlformats.org/spreadsheetml/2006/main" count="206" uniqueCount="204">
  <si>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</si>
  <si>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</si>
  <si>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</si>
  <si>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</si>
  <si>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</si>
  <si>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</si>
  <si>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</si>
  <si>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</si>
  <si>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</si>
  <si>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</si>
  <si>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</si>
  <si>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</si>
  <si>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</si>
  <si>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</si>
  <si>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</si>
  <si>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</si>
  <si>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</si>
  <si>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</si>
  <si>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</si>
  <si>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</si>
  <si>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</si>
  <si>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</si>
  <si>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</si>
  <si>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</si>
  <si>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</si>
  <si>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</si>
  <si>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</si>
  <si>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</si>
  <si>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</si>
  <si>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</si>
  <si>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</si>
  <si>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</si>
  <si>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</si>
  <si>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</si>
  <si>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</si>
  <si>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</si>
  <si>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</si>
  <si>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</si>
  <si>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</si>
  <si>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</si>
  <si>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</si>
  <si>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</si>
  <si>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</si>
  <si>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</si>
  <si>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</si>
  <si>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</si>
  <si>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</si>
  <si>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</si>
  <si>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</si>
  <si>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</si>
  <si>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</si>
  <si>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</si>
  <si>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</si>
  <si>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</si>
  <si>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</si>
  <si>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</si>
  <si>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</si>
  <si>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</si>
  <si>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</si>
  <si>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</si>
  <si>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</si>
  <si>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</si>
  <si>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</si>
  <si>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</si>
  <si>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</si>
  <si>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</si>
  <si>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</si>
  <si>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</si>
  <si>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</si>
  <si>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</si>
  <si>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</si>
  <si>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</si>
  <si>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</si>
  <si>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</si>
  <si>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</si>
  <si>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</si>
  <si>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</si>
  <si>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</si>
  <si>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</si>
  <si>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</si>
  <si>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</si>
  <si>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</si>
  <si>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</si>
  <si>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</si>
  <si>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</si>
  <si>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</si>
  <si>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</si>
  <si>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</si>
  <si>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</si>
  <si>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</si>
  <si>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</si>
  <si>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</si>
  <si>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</si>
  <si>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</si>
  <si>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</si>
  <si>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</si>
  <si>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</si>
  <si>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</si>
  <si>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</si>
  <si>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</si>
  <si>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</si>
  <si>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</si>
  <si>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</si>
  <si>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</si>
  <si>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</si>
  <si>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</si>
  <si>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</si>
  <si>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</si>
  <si>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</si>
  <si>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</si>
  <si>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</si>
  <si>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</si>
  <si>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</si>
  <si>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</si>
  <si>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</si>
  <si>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</si>
  <si>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</si>
  <si>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</si>
  <si>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</si>
  <si>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</si>
  <si>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</si>
  <si>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</si>
  <si>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</si>
  <si>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</si>
  <si>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</si>
  <si>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</si>
  <si>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</si>
  <si>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</si>
  <si>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</si>
  <si>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</si>
  <si>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</si>
  <si>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</si>
  <si>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</si>
  <si>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</si>
  <si>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</si>
  <si>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</si>
  <si>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</si>
  <si>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</si>
  <si>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</si>
  <si>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</si>
  <si>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</si>
  <si>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</si>
  <si>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</si>
  <si>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</si>
  <si>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</si>
  <si>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</si>
  <si>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</si>
  <si>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</si>
  <si>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</si>
  <si>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</si>
  <si>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</si>
  <si>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</si>
  <si>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</si>
  <si>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</si>
  <si>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</si>
  <si>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</si>
  <si>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</si>
  <si>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</si>
  <si>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</si>
  <si>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</si>
  <si>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</si>
  <si>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</si>
  <si>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</si>
  <si>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</si>
  <si>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</si>
  <si>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</si>
  <si>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</si>
  <si>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</si>
  <si>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</si>
  <si>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</si>
  <si>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</si>
  <si>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</si>
  <si>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</si>
  <si>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</si>
  <si>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</si>
  <si>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</si>
  <si>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</si>
  <si>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</si>
  <si>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</si>
  <si>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</si>
  <si>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</si>
  <si>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</si>
  <si>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</si>
  <si>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</si>
  <si>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</si>
  <si>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</si>
  <si>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</si>
  <si>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</si>
  <si>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</si>
  <si>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</si>
  <si>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</si>
  <si>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</si>
  <si>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</si>
  <si>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</si>
  <si>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</si>
  <si>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</si>
  <si>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</si>
  <si>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</si>
  <si>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</si>
  <si>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</si>
  <si>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</si>
  <si>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</si>
  <si>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الإقبال للاستثمار</t>
  </si>
  <si>
    <t>AL-EQBAL INVESTMENT COMPANY LTD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</si>
</sst>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21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141048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14</v>
      </c>
      <c r="F6" s="13">
        <v>9.4499999999999993</v>
      </c>
      <c r="G6" s="13">
        <v>6.7</v>
      </c>
      <c r="H6" s="13">
        <v>5.08</v>
      </c>
      <c r="I6" s="4" t="s">
        <v>139</v>
      </c>
    </row>
    <row r="7" spans="4:9" ht="20.100000000000001" customHeight="1">
      <c r="D7" s="10" t="s">
        <v>126</v>
      </c>
      <c r="E7" s="14">
        <v>17569902.43</v>
      </c>
      <c r="F7" s="14">
        <v>10969257.98</v>
      </c>
      <c r="G7" s="14">
        <v>9575617.2400000002</v>
      </c>
      <c r="H7" s="14">
        <v>13243799.279999999</v>
      </c>
      <c r="I7" s="4" t="s">
        <v>140</v>
      </c>
    </row>
    <row r="8" spans="4:9" ht="20.100000000000001" customHeight="1">
      <c r="D8" s="10" t="s">
        <v>25</v>
      </c>
      <c r="E8" s="14">
        <v>1423976</v>
      </c>
      <c r="F8" s="14">
        <v>1454621</v>
      </c>
      <c r="G8" s="14">
        <v>1739093</v>
      </c>
      <c r="H8" s="14">
        <v>2950728</v>
      </c>
      <c r="I8" s="4" t="s">
        <v>1</v>
      </c>
    </row>
    <row r="9" spans="4:9" ht="20.100000000000001" customHeight="1">
      <c r="D9" s="10" t="s">
        <v>26</v>
      </c>
      <c r="E9" s="14">
        <v>5372</v>
      </c>
      <c r="F9" s="14">
        <v>4163</v>
      </c>
      <c r="G9" s="14">
        <v>3235</v>
      </c>
      <c r="H9" s="14">
        <v>4048</v>
      </c>
      <c r="I9" s="4" t="s">
        <v>2</v>
      </c>
    </row>
    <row r="10" spans="4:9" ht="20.100000000000001" customHeight="1">
      <c r="D10" s="10" t="s">
        <v>27</v>
      </c>
      <c r="E10" s="14">
        <v>25000000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350000000</v>
      </c>
      <c r="F11" s="14">
        <v>189000000</v>
      </c>
      <c r="G11" s="14">
        <v>134000000</v>
      </c>
      <c r="H11" s="14">
        <v>101600000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36426835</v>
      </c>
      <c r="F16" s="56">
        <v>12674335</v>
      </c>
      <c r="G16" s="56">
        <v>14214071</v>
      </c>
      <c r="H16" s="56">
        <v>5424954</v>
      </c>
      <c r="I16" s="3" t="s">
        <v>58</v>
      </c>
    </row>
    <row r="17" spans="4:9" ht="20.100000000000001" customHeight="1">
      <c r="D17" s="10" t="s">
        <v>128</v>
      </c>
      <c r="E17" s="57">
        <v>17418550</v>
      </c>
      <c r="F17" s="57">
        <v>11385048</v>
      </c>
      <c r="G17" s="57">
        <v>7358655</v>
      </c>
      <c r="H17" s="57">
        <v>3604638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178976</v>
      </c>
      <c r="F19" s="57">
        <v>178522</v>
      </c>
      <c r="G19" s="57">
        <v>295216</v>
      </c>
      <c r="H19" s="57">
        <v>4292465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12611579</v>
      </c>
      <c r="F21" s="57">
        <v>12442772</v>
      </c>
      <c r="G21" s="57">
        <v>10872222</v>
      </c>
      <c r="H21" s="57">
        <v>18919960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750882</v>
      </c>
      <c r="G22" s="57">
        <v>1079074</v>
      </c>
      <c r="H22" s="57">
        <v>3300841</v>
      </c>
      <c r="I22" s="4" t="s">
        <v>172</v>
      </c>
    </row>
    <row r="23" spans="4:9" ht="20.100000000000001" customHeight="1">
      <c r="D23" s="10" t="s">
        <v>70</v>
      </c>
      <c r="E23" s="57">
        <v>69249173</v>
      </c>
      <c r="F23" s="57">
        <v>38735307</v>
      </c>
      <c r="G23" s="57">
        <v>39014282</v>
      </c>
      <c r="H23" s="57">
        <v>40558593</v>
      </c>
      <c r="I23" s="4" t="s">
        <v>60</v>
      </c>
    </row>
    <row r="24" spans="4:9" ht="20.100000000000001" customHeight="1">
      <c r="D24" s="10" t="s">
        <v>98</v>
      </c>
      <c r="E24" s="57">
        <v>3318749</v>
      </c>
      <c r="F24" s="57">
        <v>3634598</v>
      </c>
      <c r="G24" s="57">
        <v>4095346</v>
      </c>
      <c r="H24" s="57">
        <v>4397996</v>
      </c>
      <c r="I24" s="4" t="s">
        <v>82</v>
      </c>
    </row>
    <row r="25" spans="4:9" ht="20.100000000000001" customHeight="1">
      <c r="D25" s="10" t="s">
        <v>158</v>
      </c>
      <c r="E25" s="57">
        <v>17393784</v>
      </c>
      <c r="F25" s="57">
        <v>17750141</v>
      </c>
      <c r="G25" s="57">
        <v>14347082</v>
      </c>
      <c r="H25" s="57">
        <v>30920398</v>
      </c>
      <c r="I25" s="4" t="s">
        <v>173</v>
      </c>
    </row>
    <row r="26" spans="4:9" ht="20.100000000000001" customHeight="1">
      <c r="D26" s="10" t="s">
        <v>183</v>
      </c>
      <c r="E26" s="57">
        <v>600760</v>
      </c>
      <c r="F26" s="57">
        <v>600760</v>
      </c>
      <c r="G26" s="57">
        <v>552710</v>
      </c>
      <c r="H26" s="57">
        <v>281682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7200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17994544</v>
      </c>
      <c r="F28" s="57">
        <v>18350901</v>
      </c>
      <c r="G28" s="57">
        <v>14906992</v>
      </c>
      <c r="H28" s="57">
        <v>31202080</v>
      </c>
      <c r="I28" s="4" t="s">
        <v>175</v>
      </c>
    </row>
    <row r="29" spans="4:9" ht="20.100000000000001" customHeight="1">
      <c r="D29" s="10" t="s">
        <v>72</v>
      </c>
      <c r="E29" s="57">
        <v>7139308</v>
      </c>
      <c r="F29" s="57">
        <v>7152391</v>
      </c>
      <c r="G29" s="57">
        <v>9646226</v>
      </c>
      <c r="H29" s="57">
        <v>9529220</v>
      </c>
      <c r="I29" s="4" t="s">
        <v>176</v>
      </c>
    </row>
    <row r="30" spans="4:9" ht="20.100000000000001" customHeight="1">
      <c r="D30" s="21" t="s">
        <v>29</v>
      </c>
      <c r="E30" s="58">
        <v>97701774</v>
      </c>
      <c r="F30" s="58">
        <v>67873197</v>
      </c>
      <c r="G30" s="58">
        <v>67662846</v>
      </c>
      <c r="H30" s="58">
        <v>85687889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6549902</v>
      </c>
      <c r="F35" s="56">
        <v>4576643</v>
      </c>
      <c r="G35" s="56">
        <v>5521971</v>
      </c>
      <c r="H35" s="56">
        <v>7267086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187450</v>
      </c>
      <c r="H36" s="57">
        <v>6147194</v>
      </c>
      <c r="I36" s="4" t="s">
        <v>151</v>
      </c>
    </row>
    <row r="37" spans="4:9" ht="20.100000000000001" customHeight="1">
      <c r="D37" s="10" t="s">
        <v>102</v>
      </c>
      <c r="E37" s="57">
        <v>17700000</v>
      </c>
      <c r="F37" s="57">
        <v>0</v>
      </c>
      <c r="G37" s="57">
        <v>0</v>
      </c>
      <c r="H37" s="57">
        <v>7453919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29605014</v>
      </c>
      <c r="F39" s="57">
        <v>8584885</v>
      </c>
      <c r="G39" s="57">
        <v>9499551</v>
      </c>
      <c r="H39" s="57">
        <v>28040850</v>
      </c>
      <c r="I39" s="4" t="s">
        <v>86</v>
      </c>
    </row>
    <row r="40" spans="4:9" ht="20.100000000000001" customHeight="1">
      <c r="D40" s="10" t="s">
        <v>105</v>
      </c>
      <c r="E40" s="57">
        <v>167314</v>
      </c>
      <c r="F40" s="57">
        <v>310726</v>
      </c>
      <c r="G40" s="57">
        <v>0</v>
      </c>
      <c r="H40" s="57">
        <v>10635000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1832780</v>
      </c>
      <c r="F42" s="57">
        <v>1512252</v>
      </c>
      <c r="G42" s="57">
        <v>1616792</v>
      </c>
      <c r="H42" s="57">
        <v>1197608</v>
      </c>
      <c r="I42" s="4" t="s">
        <v>87</v>
      </c>
    </row>
    <row r="43" spans="4:9" ht="20.100000000000001" customHeight="1">
      <c r="D43" s="20" t="s">
        <v>107</v>
      </c>
      <c r="E43" s="58">
        <v>31605108</v>
      </c>
      <c r="F43" s="58">
        <v>10407863</v>
      </c>
      <c r="G43" s="58">
        <v>11116343</v>
      </c>
      <c r="H43" s="58">
        <v>39873458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25000000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25000000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13897311</v>
      </c>
      <c r="F49" s="57">
        <v>10930521</v>
      </c>
      <c r="G49" s="57">
        <v>8628829</v>
      </c>
      <c r="H49" s="57">
        <v>6765361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3178307</v>
      </c>
      <c r="G50" s="57">
        <v>3178307</v>
      </c>
      <c r="H50" s="57">
        <v>3178307</v>
      </c>
      <c r="I50" s="4" t="s">
        <v>8</v>
      </c>
    </row>
    <row r="51" spans="4:9" ht="20.100000000000001" customHeight="1">
      <c r="D51" s="10" t="s">
        <v>33</v>
      </c>
      <c r="E51" s="57">
        <v>-945</v>
      </c>
      <c r="F51" s="57">
        <v>-945</v>
      </c>
      <c r="G51" s="57">
        <v>16419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25000000</v>
      </c>
      <c r="F55" s="57">
        <v>20000000</v>
      </c>
      <c r="G55" s="57">
        <v>20000000</v>
      </c>
      <c r="H55" s="57">
        <v>10000000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1035691</v>
      </c>
      <c r="F57" s="57">
        <v>723137</v>
      </c>
      <c r="G57" s="57">
        <v>266338</v>
      </c>
      <c r="H57" s="57">
        <v>516717</v>
      </c>
      <c r="I57" s="4" t="s">
        <v>62</v>
      </c>
    </row>
    <row r="58" spans="4:9" ht="20.100000000000001" customHeight="1">
      <c r="D58" s="10" t="s">
        <v>39</v>
      </c>
      <c r="E58" s="57">
        <v>1164609</v>
      </c>
      <c r="F58" s="57">
        <v>2634314</v>
      </c>
      <c r="G58" s="57">
        <v>4407367</v>
      </c>
      <c r="H58" s="57">
        <v>5264708</v>
      </c>
      <c r="I58" s="4" t="s">
        <v>155</v>
      </c>
    </row>
    <row r="59" spans="4:9" ht="20.100000000000001" customHeight="1">
      <c r="D59" s="10" t="s">
        <v>38</v>
      </c>
      <c r="E59" s="57">
        <v>66096666</v>
      </c>
      <c r="F59" s="57">
        <v>57465334</v>
      </c>
      <c r="G59" s="57">
        <v>56497260</v>
      </c>
      <c r="H59" s="57">
        <v>45725093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49243</v>
      </c>
      <c r="H60" s="57">
        <v>89338</v>
      </c>
      <c r="I60" s="43" t="s">
        <v>184</v>
      </c>
    </row>
    <row r="61" spans="4:9" ht="20.100000000000001" customHeight="1">
      <c r="D61" s="11" t="s">
        <v>74</v>
      </c>
      <c r="E61" s="58">
        <v>97701774</v>
      </c>
      <c r="F61" s="58">
        <v>67873197</v>
      </c>
      <c r="G61" s="58">
        <v>67662846</v>
      </c>
      <c r="H61" s="58">
        <v>85687889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98682013</v>
      </c>
      <c r="F65" s="56">
        <v>80575283</v>
      </c>
      <c r="G65" s="56">
        <v>83300108</v>
      </c>
      <c r="H65" s="56">
        <v>92201893</v>
      </c>
      <c r="I65" s="3" t="s">
        <v>88</v>
      </c>
    </row>
    <row r="66" spans="4:9" ht="20.100000000000001" customHeight="1">
      <c r="D66" s="10" t="s">
        <v>110</v>
      </c>
      <c r="E66" s="57">
        <v>57909973</v>
      </c>
      <c r="F66" s="57">
        <v>47996922</v>
      </c>
      <c r="G66" s="57">
        <v>54245154</v>
      </c>
      <c r="H66" s="57">
        <v>65496632</v>
      </c>
      <c r="I66" s="4" t="s">
        <v>89</v>
      </c>
    </row>
    <row r="67" spans="4:9" ht="20.100000000000001" customHeight="1">
      <c r="D67" s="10" t="s">
        <v>132</v>
      </c>
      <c r="E67" s="57">
        <v>40772040</v>
      </c>
      <c r="F67" s="57">
        <v>32578361</v>
      </c>
      <c r="G67" s="57">
        <v>29054954</v>
      </c>
      <c r="H67" s="57">
        <v>26705261</v>
      </c>
      <c r="I67" s="4" t="s">
        <v>90</v>
      </c>
    </row>
    <row r="68" spans="4:9" ht="20.100000000000001" customHeight="1">
      <c r="D68" s="10" t="s">
        <v>111</v>
      </c>
      <c r="E68" s="57">
        <v>5957010</v>
      </c>
      <c r="F68" s="57">
        <v>4983520</v>
      </c>
      <c r="G68" s="57">
        <v>6371471</v>
      </c>
      <c r="H68" s="57">
        <v>4318649</v>
      </c>
      <c r="I68" s="4" t="s">
        <v>91</v>
      </c>
    </row>
    <row r="69" spans="4:9" ht="20.100000000000001" customHeight="1">
      <c r="D69" s="10" t="s">
        <v>112</v>
      </c>
      <c r="E69" s="57">
        <v>5120296</v>
      </c>
      <c r="F69" s="57">
        <v>6436647</v>
      </c>
      <c r="G69" s="57">
        <v>3976883</v>
      </c>
      <c r="H69" s="57">
        <v>4673067</v>
      </c>
      <c r="I69" s="4" t="s">
        <v>92</v>
      </c>
    </row>
    <row r="70" spans="4:9" ht="20.100000000000001" customHeight="1">
      <c r="D70" s="10" t="s">
        <v>113</v>
      </c>
      <c r="E70" s="57">
        <v>2823065</v>
      </c>
      <c r="F70" s="57">
        <v>3130297</v>
      </c>
      <c r="G70" s="57">
        <v>3001260</v>
      </c>
      <c r="H70" s="57">
        <v>4606842</v>
      </c>
      <c r="I70" s="4" t="s">
        <v>93</v>
      </c>
    </row>
    <row r="71" spans="4:9" ht="20.100000000000001" customHeight="1">
      <c r="D71" s="10" t="s">
        <v>114</v>
      </c>
      <c r="E71" s="57">
        <v>89037</v>
      </c>
      <c r="F71" s="57">
        <v>48756</v>
      </c>
      <c r="G71" s="57">
        <v>1494454</v>
      </c>
      <c r="H71" s="57">
        <v>501291</v>
      </c>
      <c r="I71" s="4" t="s">
        <v>94</v>
      </c>
    </row>
    <row r="72" spans="4:9" ht="20.100000000000001" customHeight="1">
      <c r="D72" s="10" t="s">
        <v>115</v>
      </c>
      <c r="E72" s="57">
        <v>29605697</v>
      </c>
      <c r="F72" s="57">
        <v>21109438</v>
      </c>
      <c r="G72" s="57">
        <v>17212146</v>
      </c>
      <c r="H72" s="57">
        <v>17212254</v>
      </c>
      <c r="I72" s="4" t="s">
        <v>95</v>
      </c>
    </row>
    <row r="73" spans="4:9" ht="20.100000000000001" customHeight="1">
      <c r="D73" s="10" t="s">
        <v>116</v>
      </c>
      <c r="E73" s="57">
        <v>1112290</v>
      </c>
      <c r="F73" s="57">
        <v>1652356</v>
      </c>
      <c r="G73" s="57">
        <v>6868056</v>
      </c>
      <c r="H73" s="57">
        <v>1552565</v>
      </c>
      <c r="I73" s="4" t="s">
        <v>63</v>
      </c>
    </row>
    <row r="74" spans="4:9" ht="20.100000000000001" customHeight="1">
      <c r="D74" s="10" t="s">
        <v>117</v>
      </c>
      <c r="E74" s="57">
        <v>347700</v>
      </c>
      <c r="F74" s="57">
        <v>132450</v>
      </c>
      <c r="G74" s="57">
        <v>802218</v>
      </c>
      <c r="H74" s="57">
        <v>1457287</v>
      </c>
      <c r="I74" s="4" t="s">
        <v>64</v>
      </c>
    </row>
    <row r="75" spans="4:9" ht="20.100000000000001" customHeight="1">
      <c r="D75" s="10" t="s">
        <v>123</v>
      </c>
      <c r="E75" s="57">
        <v>30370287</v>
      </c>
      <c r="F75" s="57">
        <v>22629344</v>
      </c>
      <c r="G75" s="57">
        <v>23277984</v>
      </c>
      <c r="H75" s="57">
        <v>17307532</v>
      </c>
      <c r="I75" s="4" t="s">
        <v>96</v>
      </c>
    </row>
    <row r="76" spans="4:9" ht="20.100000000000001" customHeight="1">
      <c r="D76" s="10" t="s">
        <v>118</v>
      </c>
      <c r="E76" s="57">
        <v>357382</v>
      </c>
      <c r="F76" s="57">
        <v>165494</v>
      </c>
      <c r="G76" s="57">
        <v>538604</v>
      </c>
      <c r="H76" s="57">
        <v>1192373</v>
      </c>
      <c r="I76" s="4" t="s">
        <v>97</v>
      </c>
    </row>
    <row r="77" spans="4:9" ht="20.100000000000001" customHeight="1">
      <c r="D77" s="10" t="s">
        <v>190</v>
      </c>
      <c r="E77" s="57">
        <v>30012905</v>
      </c>
      <c r="F77" s="57">
        <v>22463850</v>
      </c>
      <c r="G77" s="57">
        <v>22739380</v>
      </c>
      <c r="H77" s="57">
        <v>16115159</v>
      </c>
      <c r="I77" s="50" t="s">
        <v>199</v>
      </c>
    </row>
    <row r="78" spans="4:9" ht="20.100000000000001" customHeight="1">
      <c r="D78" s="10" t="s">
        <v>157</v>
      </c>
      <c r="E78" s="57">
        <v>1973005</v>
      </c>
      <c r="F78" s="57">
        <v>1459152</v>
      </c>
      <c r="G78" s="57">
        <v>1393176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54583</v>
      </c>
      <c r="I81" s="50" t="s">
        <v>196</v>
      </c>
    </row>
    <row r="82" spans="4:9" ht="20.100000000000001" customHeight="1">
      <c r="D82" s="10" t="s">
        <v>187</v>
      </c>
      <c r="E82" s="57">
        <v>27994900</v>
      </c>
      <c r="F82" s="57">
        <v>20959698</v>
      </c>
      <c r="G82" s="57">
        <v>21301204</v>
      </c>
      <c r="H82" s="57">
        <v>16060576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30530</v>
      </c>
      <c r="H83" s="57">
        <v>83065</v>
      </c>
      <c r="I83" s="50" t="s">
        <v>184</v>
      </c>
    </row>
    <row r="84" spans="4:9" ht="20.100000000000001" customHeight="1">
      <c r="D84" s="11" t="s">
        <v>197</v>
      </c>
      <c r="E84" s="58">
        <v>27994900</v>
      </c>
      <c r="F84" s="58">
        <v>20959698</v>
      </c>
      <c r="G84" s="58">
        <v>21270674</v>
      </c>
      <c r="H84" s="58">
        <v>15977511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12674335</v>
      </c>
      <c r="F88" s="56">
        <v>14214071</v>
      </c>
      <c r="G88" s="56">
        <v>5424954</v>
      </c>
      <c r="H88" s="56">
        <v>3873943</v>
      </c>
      <c r="I88" s="3" t="s">
        <v>16</v>
      </c>
    </row>
    <row r="89" spans="4:9" ht="20.100000000000001" customHeight="1">
      <c r="D89" s="10" t="s">
        <v>43</v>
      </c>
      <c r="E89" s="57">
        <v>27879987</v>
      </c>
      <c r="F89" s="57">
        <v>25029317</v>
      </c>
      <c r="G89" s="57">
        <v>29650948</v>
      </c>
      <c r="H89" s="57">
        <v>22142712</v>
      </c>
      <c r="I89" s="4" t="s">
        <v>17</v>
      </c>
    </row>
    <row r="90" spans="4:9" ht="20.100000000000001" customHeight="1">
      <c r="D90" s="10" t="s">
        <v>44</v>
      </c>
      <c r="E90" s="57">
        <v>-1470105</v>
      </c>
      <c r="F90" s="57">
        <v>-6216109</v>
      </c>
      <c r="G90" s="57">
        <v>13186833</v>
      </c>
      <c r="H90" s="57">
        <v>-4359948</v>
      </c>
      <c r="I90" s="4" t="s">
        <v>18</v>
      </c>
    </row>
    <row r="91" spans="4:9" ht="20.100000000000001" customHeight="1">
      <c r="D91" s="10" t="s">
        <v>45</v>
      </c>
      <c r="E91" s="57">
        <v>-2657382</v>
      </c>
      <c r="F91" s="57">
        <v>-20352944</v>
      </c>
      <c r="G91" s="57">
        <v>-34048664</v>
      </c>
      <c r="H91" s="57">
        <v>-16231753</v>
      </c>
      <c r="I91" s="4" t="s">
        <v>19</v>
      </c>
    </row>
    <row r="92" spans="4:9" ht="20.100000000000001" customHeight="1">
      <c r="D92" s="21" t="s">
        <v>47</v>
      </c>
      <c r="E92" s="58">
        <v>36426835</v>
      </c>
      <c r="F92" s="58">
        <v>12674335</v>
      </c>
      <c r="G92" s="58">
        <v>14214071</v>
      </c>
      <c r="H92" s="58">
        <v>5424954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5.6959039999999996</v>
      </c>
      <c r="F96" s="22">
        <f>+F8*100/F10</f>
        <v>7.2731050000000002</v>
      </c>
      <c r="G96" s="22">
        <f>+G8*100/G10</f>
        <v>8.6954650000000004</v>
      </c>
      <c r="H96" s="22">
        <f>+H8*100/H10</f>
        <v>14.753640000000001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1.119796</v>
      </c>
      <c r="F97" s="13">
        <f>+F84/F10</f>
        <v>1.0479849000000001</v>
      </c>
      <c r="G97" s="13">
        <f>+G84/G10</f>
        <v>1.0635337</v>
      </c>
      <c r="H97" s="13">
        <f>+H84/H10</f>
        <v>0.79887554999999999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1</v>
      </c>
      <c r="F98" s="13">
        <f>+F55/F10</f>
        <v>1</v>
      </c>
      <c r="G98" s="13">
        <f>+G55/G10</f>
        <v>1</v>
      </c>
      <c r="H98" s="13">
        <f>+H55/H10</f>
        <v>0.5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2.6438666400000002</v>
      </c>
      <c r="F99" s="13">
        <f>+F59/F10</f>
        <v>2.8732666999999998</v>
      </c>
      <c r="G99" s="13">
        <f>+G59/G10</f>
        <v>2.8248630000000001</v>
      </c>
      <c r="H99" s="13">
        <f>+H59/H10</f>
        <v>2.2862546500000001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12.50227720049009</v>
      </c>
      <c r="F100" s="13">
        <f>+F11/F84</f>
        <v>9.0173054974360802</v>
      </c>
      <c r="G100" s="13">
        <f>+G11/G84</f>
        <v>6.2997533599546491</v>
      </c>
      <c r="H100" s="13">
        <f>+H11/H84</f>
        <v>6.3589378846304658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7.1428571428571432</v>
      </c>
      <c r="F101" s="13">
        <f>+F55*100/F11</f>
        <v>10.582010582010582</v>
      </c>
      <c r="G101" s="13">
        <f>+G55*100/G11</f>
        <v>14.925373134328359</v>
      </c>
      <c r="H101" s="13">
        <f>+H55*100/H11</f>
        <v>9.8425196850393704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89.301980003500631</v>
      </c>
      <c r="F102" s="13">
        <f>+F55*100/F84</f>
        <v>95.421222195090792</v>
      </c>
      <c r="G102" s="13">
        <f>+G55*100/G84</f>
        <v>94.026169551561935</v>
      </c>
      <c r="H102" s="13">
        <f>+H55*100/H84</f>
        <v>62.587971305417973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5.2952746512206836</v>
      </c>
      <c r="F103" s="23">
        <f>+F11/F59</f>
        <v>3.2889393803923599</v>
      </c>
      <c r="G103" s="23">
        <f>+G11/G59</f>
        <v>2.3717964375617506</v>
      </c>
      <c r="H103" s="23">
        <f>+H11/H59</f>
        <v>2.2219747043488791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41.316587248782611</v>
      </c>
      <c r="F105" s="30">
        <f>+F67*100/F65</f>
        <v>40.432201770858192</v>
      </c>
      <c r="G105" s="30">
        <f>+G67*100/G65</f>
        <v>34.879851536326939</v>
      </c>
      <c r="H105" s="30">
        <f>+H67*100/H65</f>
        <v>28.963896652317107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30.775909486159346</v>
      </c>
      <c r="F106" s="31">
        <f>+F75*100/F65</f>
        <v>28.084721712984862</v>
      </c>
      <c r="G106" s="31">
        <f>+G75*100/G65</f>
        <v>27.944722472628726</v>
      </c>
      <c r="H106" s="31">
        <f>+H75*100/H65</f>
        <v>18.771341278209981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28.368797057271216</v>
      </c>
      <c r="F107" s="31">
        <f>+F82*100/F65</f>
        <v>26.012565168402823</v>
      </c>
      <c r="G107" s="31">
        <f>+G82*100/G65</f>
        <v>25.571640315280263</v>
      </c>
      <c r="H107" s="31">
        <f>+H82*100/H65</f>
        <v>17.41892219067563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29.019209006378944</v>
      </c>
      <c r="F108" s="31">
        <f>(F82+F76)*100/F30</f>
        <v>31.1244982316068</v>
      </c>
      <c r="G108" s="31">
        <f>(G82+G76)*100/G30</f>
        <v>32.277400805753871</v>
      </c>
      <c r="H108" s="31">
        <f>(H82+H76)*100/H30</f>
        <v>20.134641197660969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42.35448123813083</v>
      </c>
      <c r="F109" s="29">
        <f>+F84*100/F59</f>
        <v>36.473638176365597</v>
      </c>
      <c r="G109" s="29">
        <f>+G84*100/G59</f>
        <v>37.64903643114728</v>
      </c>
      <c r="H109" s="29">
        <f>+H84*100/H59</f>
        <v>34.942544567377915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32.348550805228982</v>
      </c>
      <c r="F111" s="22">
        <f>+F43*100/F30</f>
        <v>15.33427547254036</v>
      </c>
      <c r="G111" s="22">
        <f>+G43*100/G30</f>
        <v>16.429020736136344</v>
      </c>
      <c r="H111" s="22">
        <f>+H43*100/H30</f>
        <v>46.533364825920735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67.651449194771018</v>
      </c>
      <c r="F112" s="13">
        <f>+F59*100/F30</f>
        <v>84.665724527459645</v>
      </c>
      <c r="G112" s="13">
        <f>+G59*100/G30</f>
        <v>83.498202248247139</v>
      </c>
      <c r="H112" s="13">
        <f>+H59*100/H30</f>
        <v>53.362375399398623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84.9799010582514</v>
      </c>
      <c r="F113" s="23">
        <f>+F75/F76</f>
        <v>136.73815364907489</v>
      </c>
      <c r="G113" s="23">
        <f>+G75/G76</f>
        <v>43.219107173359276</v>
      </c>
      <c r="H113" s="23">
        <f>+H75/H76</f>
        <v>14.515199522297134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1.0100329703327597</v>
      </c>
      <c r="F115" s="22">
        <f>+F65/F30</f>
        <v>1.1871443597978744</v>
      </c>
      <c r="G115" s="22">
        <f>+G65/G30</f>
        <v>1.2311055907994175</v>
      </c>
      <c r="H115" s="22">
        <f>+H65/H30</f>
        <v>1.0760201246176109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5.4839963157721581</v>
      </c>
      <c r="F116" s="13">
        <f>+F65/F28</f>
        <v>4.3908080044680098</v>
      </c>
      <c r="G116" s="13">
        <f>+G65/G28</f>
        <v>5.5879890456773573</v>
      </c>
      <c r="H116" s="13">
        <f>+H65/H28</f>
        <v>2.954991878746545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2.4891942593611329</v>
      </c>
      <c r="F117" s="23">
        <f>+F65/F120</f>
        <v>2.6724429595048456</v>
      </c>
      <c r="G117" s="23">
        <f>+G65/G120</f>
        <v>2.8223231307783223</v>
      </c>
      <c r="H117" s="23">
        <f>+H65/H120</f>
        <v>7.3656962760778839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2.3391028627785819</v>
      </c>
      <c r="F119" s="59">
        <f>+F23/F39</f>
        <v>4.5120356300637692</v>
      </c>
      <c r="G119" s="59">
        <f>+G23/G39</f>
        <v>4.1069606342447136</v>
      </c>
      <c r="H119" s="59">
        <f>+H23/H39</f>
        <v>1.4464109682837718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39644159</v>
      </c>
      <c r="F120" s="58">
        <f>+F23-F39</f>
        <v>30150422</v>
      </c>
      <c r="G120" s="58">
        <f>+G23-G39</f>
        <v>29514731</v>
      </c>
      <c r="H120" s="58">
        <f>+H23-H39</f>
        <v>12517743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2014-10-15T21:09:08Z</dcterms:modified>
</cp:coreProperties>
</file>